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6585" yWindow="555" windowWidth="15855" windowHeight="12645"/>
  </bookViews>
  <sheets>
    <sheet name="Теплоснабжающие и теплосетевые" sheetId="7" r:id="rId1"/>
    <sheet name="Владельцы тепловых сетей" sheetId="8" r:id="rId2"/>
  </sheets>
  <definedNames>
    <definedName name="_xlnm._FilterDatabase" localSheetId="1" hidden="1">'Владельцы тепловых сетей'!$A$4:$J$45</definedName>
    <definedName name="_xlnm._FilterDatabase" localSheetId="0" hidden="1">'Теплоснабжающие и теплосетевые'!$A$4:$J$56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7" l="1"/>
  <c r="G14" i="8"/>
  <c r="G9" i="7" l="1"/>
  <c r="G26" i="7"/>
  <c r="G32" i="7" l="1"/>
  <c r="G5" i="8" l="1"/>
</calcChain>
</file>

<file path=xl/sharedStrings.xml><?xml version="1.0" encoding="utf-8"?>
<sst xmlns="http://schemas.openxmlformats.org/spreadsheetml/2006/main" count="482" uniqueCount="340">
  <si>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</si>
  <si>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</si>
  <si>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</si>
  <si>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</si>
  <si>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</si>
  <si>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</si>
  <si>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</si>
  <si>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</si>
  <si>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</si>
  <si>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</si>
  <si>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</si>
  <si>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</si>
  <si>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</si>
  <si>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</si>
  <si>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</si>
  <si>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</si>
  <si>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</si>
  <si>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</si>
  <si>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</si>
  <si>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</si>
  <si>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</si>
  <si>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</si>
  <si>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</si>
  <si>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</si>
  <si>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</si>
  <si>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</si>
  <si>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</si>
  <si>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</si>
  <si>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3</t>
  </si>
  <si>
    <t>1.6.1</t>
  </si>
  <si>
    <t>1.6.2</t>
  </si>
  <si>
    <t>1.6.3</t>
  </si>
  <si>
    <t>1.6.4</t>
  </si>
  <si>
    <t>1.6.5</t>
  </si>
  <si>
    <t>1.6.6</t>
  </si>
  <si>
    <t>1.6.7</t>
  </si>
  <si>
    <t>1.6.8</t>
  </si>
  <si>
    <t>1.6.9</t>
  </si>
  <si>
    <t>1.6.10</t>
  </si>
  <si>
    <t>1.6.11</t>
  </si>
  <si>
    <t>1.6.12</t>
  </si>
  <si>
    <t>1.6.11.1</t>
  </si>
  <si>
    <t>1.2.2</t>
  </si>
  <si>
    <t>1.1.2.1</t>
  </si>
  <si>
    <t>1.1.2.2</t>
  </si>
  <si>
    <t>показатель наличия акта опробования работоспособности оборудования насосных станций</t>
  </si>
  <si>
    <t>1.6.10.1</t>
  </si>
  <si>
    <t>1.6.10.2</t>
  </si>
  <si>
    <t>1.5.1</t>
  </si>
  <si>
    <t>1.5.2</t>
  </si>
  <si>
    <t>1.5.3</t>
  </si>
  <si>
    <t>1.5.4</t>
  </si>
  <si>
    <t>1.5.6</t>
  </si>
  <si>
    <t>1.5.7</t>
  </si>
  <si>
    <t>1.5.8</t>
  </si>
  <si>
    <t>1.5.9</t>
  </si>
  <si>
    <t>1.5.10</t>
  </si>
  <si>
    <t>1.1.4.1</t>
  </si>
  <si>
    <t>1.1.4.2</t>
  </si>
  <si>
    <t>1.1.6.1</t>
  </si>
  <si>
    <t>1.1.6.2</t>
  </si>
  <si>
    <t>1.1.8.1</t>
  </si>
  <si>
    <t>1.1.8.2</t>
  </si>
  <si>
    <t>1.6.1.1</t>
  </si>
  <si>
    <t>1.6.1.2</t>
  </si>
  <si>
    <t>1.6.10.2.1</t>
  </si>
  <si>
    <t>1.6.10.2.2</t>
  </si>
  <si>
    <t>1.5.1.1</t>
  </si>
  <si>
    <t>1.5.1.2</t>
  </si>
  <si>
    <t>1.5.9.1</t>
  </si>
  <si>
    <t>1.5.5</t>
  </si>
  <si>
    <t>1.1.3.1</t>
  </si>
  <si>
    <t>1.1.3.2</t>
  </si>
  <si>
    <t>1.1.5.1</t>
  </si>
  <si>
    <t>1.1.5.2</t>
  </si>
  <si>
    <t>1.1.7.1</t>
  </si>
  <si>
    <t>1.1.7.2</t>
  </si>
  <si>
    <t>Показатель выполнения требований Федерального закона о теплоснабжении</t>
  </si>
  <si>
    <t>–</t>
  </si>
  <si>
    <t>Расчет показателей готовности (рабочие формулы и ячейки для заполненния)</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</si>
  <si>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</si>
  <si>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</si>
  <si>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</si>
  <si>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</si>
  <si>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</si>
  <si>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</si>
  <si>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</si>
  <si>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</si>
  <si>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</si>
  <si>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</si>
  <si>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</si>
  <si>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</si>
  <si>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</si>
  <si>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</si>
  <si>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</si>
  <si>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</si>
  <si>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</si>
  <si>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</si>
  <si>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</si>
  <si>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</si>
  <si>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</si>
  <si>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</si>
  <si>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</si>
  <si>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</si>
  <si>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</si>
  <si>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</si>
  <si>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</si>
  <si>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</si>
  <si>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</si>
  <si>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</si>
  <si>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</si>
  <si>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</si>
  <si>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</si>
  <si>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</si>
  <si>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</si>
  <si>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</si>
  <si>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</si>
  <si>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</si>
  <si>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</si>
  <si>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</si>
  <si>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</si>
  <si>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</si>
  <si>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</si>
  <si>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</si>
  <si>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</si>
  <si>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</si>
  <si>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</si>
  <si>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</si>
  <si>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</si>
  <si>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</si>
  <si>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</si>
  <si>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</si>
  <si>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</si>
  <si>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</si>
  <si>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</si>
  <si>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</si>
  <si>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</si>
  <si>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</si>
  <si>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</si>
  <si>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</si>
  <si>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</si>
  <si>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</si>
  <si>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</si>
  <si>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</si>
  <si>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</si>
  <si>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</si>
  <si>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</si>
  <si>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</si>
  <si>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</si>
  <si>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</si>
  <si>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</si>
  <si>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</si>
  <si>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</si>
  <si>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</si>
  <si>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</si>
  <si>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</si>
  <si>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</si>
  <si>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</si>
  <si>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</si>
  <si>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</si>
  <si>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</si>
  <si>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</si>
  <si>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</si>
  <si>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</si>
  <si>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</si>
  <si>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</si>
  <si>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</si>
  <si>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</si>
  <si>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</si>
  <si>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</si>
  <si>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</si>
  <si>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</si>
  <si>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</si>
  <si>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электр.сопр</t>
    </r>
  </si>
  <si>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</si>
  <si>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</si>
  <si>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</si>
  <si>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</si>
  <si>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</si>
  <si>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</si>
  <si>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</si>
  <si>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</si>
  <si>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</si>
  <si>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</si>
  <si>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</si>
  <si>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</si>
  <si>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</si>
  <si>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</si>
  <si>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</si>
  <si>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</si>
  <si>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</si>
  <si>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</si>
  <si>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</si>
  <si>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</si>
  <si>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</si>
  <si>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</si>
  <si>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</si>
  <si>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</si>
  <si>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</si>
  <si>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</si>
  <si>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Обеспечивать качество теплоносителей 
(пункт 4 части 4 статьи 20 Федерального закона о теплоснабжении)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</si>
  <si>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</si>
  <si>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</si>
  <si>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</si>
  <si>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</si>
  <si>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Показатель наличия актов проведения гидравлических испытаний на прочность и плотность </t>
  </si>
  <si>
    <t>Показатель наличия запасов материалов, запорной арматуры, запасных частей, средств механизации</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</si>
  <si>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</si>
  <si>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</si>
  <si>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</si>
  <si>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</si>
  <si>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</si>
  <si>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</si>
  <si>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</si>
  <si>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</si>
  <si>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</si>
  <si>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</si>
  <si>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</si>
  <si>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</si>
  <si>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</si>
  <si>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</si>
  <si>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</si>
  <si>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</si>
  <si>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</si>
  <si>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</si>
  <si>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</si>
  <si>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</si>
  <si>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</si>
  <si>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</si>
  <si>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</si>
  <si>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</si>
  <si>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</si>
  <si>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</si>
  <si>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</si>
  <si>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</si>
  <si>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</si>
  <si>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</si>
  <si>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</si>
  <si>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</si>
  <si>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</si>
  <si>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</si>
  <si>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</si>
  <si>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</si>
  <si>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</si>
  <si>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</si>
  <si>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</si>
  <si>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</si>
  <si>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</si>
  <si>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</si>
  <si>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</si>
  <si>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</si>
  <si>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</si>
  <si>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</si>
  <si>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</si>
  <si>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</si>
  <si>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</si>
  <si>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</si>
  <si>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</si>
  <si>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</si>
  <si>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</si>
  <si>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</si>
  <si>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</si>
  <si>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</si>
  <si>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</si>
  <si>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</si>
  <si>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</si>
  <si>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</si>
  <si>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</si>
  <si>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</si>
  <si>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Замечание (в случае наличия, с указанием сроков устранения)</t>
  </si>
  <si>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</si>
  <si>
    <t xml:space="preserve">Оценочный лист
для расчета индекса готовности к отопительному периоду
теплоснабжающих, теплосетевых организаций
</t>
  </si>
  <si>
    <t xml:space="preserve">Оценочный лист
для расчета индекса готовности к отопительному периоду
владельцев тепловых сетей, не являющихся
теплосетевыми организациями
</t>
  </si>
  <si>
    <t>Выполнить требования, установленные частью 4 статьи 20 Федерального закона от 27 июля 2010 г. N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N 2234 (далее - Правила):</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</si>
  <si>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</si>
  <si>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главы V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9.3.3 пункта 9 Правил)</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</si>
  <si>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9.3.4 пункта 9 Правил)
</t>
  </si>
  <si>
    <t xml:space="preserve">Утвержденные в соответствии с требованиями пунктов 35 и 38 Правил N 511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</si>
  <si>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N 811 &lt;3&gt; (далее - Правила технической эксплуатации электроустановок потребителей), пунктами 70, 71 Правил N 511,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</si>
  <si>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t>
  </si>
  <si>
    <t>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t>
  </si>
  <si>
    <t xml:space="preserve">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(подпункт 9.3.7 пункта 9 Правил)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</si>
  <si>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</si>
  <si>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</si>
  <si>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N 924н &lt;4&gt;
(подпункт 9.3.9 пункта 9 Правил)
</t>
  </si>
  <si>
    <t xml:space="preserve">Копии утвержденных в соответствии с пунктами 95, 97 Правил N 511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</si>
  <si>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</si>
  <si>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 xml:space="preserve">Разработанные и утвержденные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</si>
  <si>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32, 249, 250, абзацами первым и вторым пункта 251, пунктами 294, 295 и 447 Правил N 511
(пункт 9.3.22 пункта 9 Правил)
</t>
  </si>
  <si>
    <t xml:space="preserve">Обеспечивать качество теплоносителей
(пункт 4 части 4 статьи 20 Федерального закона о теплоснабжении)
</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</si>
  <si>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пунктов 276, 279 Правил N 511, пункта 278 Правил промышленной безопасности
(подпункт 9.3.12 пункта 9 Правил)
</t>
  </si>
  <si>
    <t xml:space="preserve">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
</t>
  </si>
  <si>
    <t xml:space="preserve">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N 1034 (далее - Правила коммерческого учета). Результаты поверки приборов и средств измерений, входящих в состав узла учета и подлежащих поверке, подтвержденные в соответствии с частью 4 статьи 13 Федерального закона от 26.06.2008 N 102-ФЗ "Об обеспечении единства измерений"
(подпункт 9.3.13 пункта 9 Правил)
</t>
  </si>
  <si>
    <t xml:space="preserve">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
</t>
  </si>
  <si>
    <t xml:space="preserve">Разработанный в соответствии с подпунктом 5 пункта 6 Правил N 511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15 Правил N 511,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</si>
  <si>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</si>
  <si>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27 Правил N 511; о проверке плотности (герметичности), настройки и регулировки предохранительных клапанов
(подпункт 9.3.15 пункта 9 Правил)
</t>
  </si>
  <si>
    <t>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</si>
  <si>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165 Правил N 511
(подпункт 9.3.16 пункта 9 Правил)
</t>
  </si>
  <si>
    <t xml:space="preserve">Копии актов и паспортов дымовых труб, в которых в соответствии с требованиями пункта 195 Правил N 511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</si>
  <si>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пунктами 352, 355, 356 Правил N 511 (подпункт 9.3.18 пункта 9 Правил)</t>
  </si>
  <si>
    <t xml:space="preserve">Акты проведения гидравлических испытаний на прочность и плотность трубопроводов тепловых сетей в соответствии с пунктом 26 и абзацем восьмым пункта 333 Правил N 511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</si>
  <si>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367 - 369 Правил N 511
(подпункт 9.3.20 пункта 9 Правил)
</t>
  </si>
  <si>
    <t xml:space="preserve">Акты о проведении очистки и промывки тепловых сетей, тепловых пунктов, требования к которым установлены пунктами 335 - 337, абзацами шестым - восьмым пункта 404 и пунктом 412 Правил N 511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</si>
  <si>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364 Правил N 511
(подпункт 9.3.23 Пункта 9 Правил)
</t>
  </si>
  <si>
    <t xml:space="preserve">Акт опробования работоспособности оборудования насосных станций, проведение которого установлено требованиями пункта 388 Правил N 511
(подпункт 9.3.24 Пункта 9 Правил)
</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</si>
  <si>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N 377 &lt;5&gt;
(подпункт 9.3.25 пункта 9 Правил)
</t>
  </si>
  <si>
    <t>Фактический объем запаса топлива, тысячи тонн</t>
  </si>
  <si>
    <t>Утвержденный нормативный объем запаса топлива, тысячи тонн</t>
  </si>
  <si>
    <t xml:space="preserve">Утвержденный в соответствии с требованиями пункта 28 Правил N 511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N 34н &lt;6&gt;
(подпункт 9.3.26 Пункта 9 Правил)
</t>
  </si>
  <si>
    <t xml:space="preserve">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</si>
  <si>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N 85 &lt;7&gt;,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</si>
  <si>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
</t>
  </si>
  <si>
    <t>Утвержденный в соответствии с требованиями пункта 114 Правил N 511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N 1437 &lt;8&gt;,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</si>
  <si>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N 511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</si>
  <si>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N 511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</si>
  <si>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главы V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9.3.3 пункта 9 Правил)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</si>
  <si>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</si>
  <si>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пунктом 7 Правил N 511,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</si>
  <si>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Копии утвержденных в соответствии с пунктами 95, 97 Правил N 511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</si>
  <si>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</si>
  <si>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32, 249, 250, абзацами первым и вторым пункта 251, пунктами 294, 295 и 447 Правил N 511
(подпункт 9.3.22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</si>
  <si>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пунктами 352, 355 - 356 Правил N 511
(подпункт 9.3.18 пункта 9 Правил)
</t>
  </si>
  <si>
    <t xml:space="preserve">Акты о проведении очистки и промывки тепловых сетей, тепловых пунктов, требования к которым установлены пунктами 335 - 337, абзацами шестым - восьмым пункта 404 и пункта 412 Правил N 511
(подпункт 9.3.21 пункта 9 Правил)
</t>
  </si>
  <si>
    <t>1.5.9.2</t>
  </si>
  <si>
    <t>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последней инвентаризации</t>
  </si>
  <si>
    <t>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перечню</t>
  </si>
  <si>
    <t>_</t>
  </si>
  <si>
    <t xml:space="preserve">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
</t>
  </si>
  <si>
    <r>
      <t>К</t>
    </r>
    <r>
      <rPr>
        <vertAlign val="subscript"/>
        <sz val="10"/>
        <color theme="1"/>
        <rFont val="Times New Roman"/>
        <family val="1"/>
        <charset val="204"/>
      </rPr>
      <t>перечня</t>
    </r>
  </si>
  <si>
    <r>
      <t>К</t>
    </r>
    <r>
      <rPr>
        <vertAlign val="subscript"/>
        <sz val="10"/>
        <color theme="1"/>
        <rFont val="Times New Roman"/>
        <family val="1"/>
        <charset val="204"/>
      </rPr>
      <t>инвент</t>
    </r>
  </si>
  <si>
    <r>
      <t>Расчет осуществляется автоматически по формуле:</t>
    </r>
    <r>
      <rPr>
        <sz val="14"/>
        <color theme="1"/>
        <rFont val="Times New Roman"/>
        <family val="1"/>
        <charset val="204"/>
      </rPr>
      <t xml:space="preserve">
</t>
    </r>
  </si>
  <si>
    <t xml:space="preserve">Утвержденный в соответствии с требованиями пункта 114 Правил N 511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N 1437 &lt;6&gt;,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</si>
  <si>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седьмого и десятого пункта 404, пунктов 408, 412 Правил N 511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</si>
  <si>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седьмого и десятого пункта 404, пунктов 408, 412 Правил N 511 ипунктов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</si>
  <si>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r>
      <t xml:space="preserve">Приложение к Акту оценки обеспечения готовности к отопительному периоду 2025/2026 гг. 
</t>
    </r>
    <r>
      <rPr>
        <sz val="12"/>
        <color theme="4" tint="-0.249977111117893"/>
        <rFont val="Times New Roman"/>
        <family val="1"/>
        <charset val="204"/>
      </rPr>
      <t>от 25.10.2025 № 150</t>
    </r>
  </si>
  <si>
    <r>
      <rPr>
        <sz val="12"/>
        <color rgb="FF000000"/>
        <rFont val="Times New Roman"/>
        <family val="1"/>
        <charset val="204"/>
      </rPr>
      <t>К</t>
    </r>
    <r>
      <rPr>
        <vertAlign val="subscript"/>
        <sz val="12"/>
        <color rgb="FF000000"/>
        <rFont val="Times New Roman"/>
        <family val="1"/>
        <charset val="204"/>
      </rPr>
      <t>инвент</t>
    </r>
  </si>
  <si>
    <r>
      <rPr>
        <sz val="12"/>
        <color rgb="FF000000"/>
        <rFont val="Times New Roman"/>
        <family val="1"/>
        <charset val="204"/>
      </rPr>
      <t>К</t>
    </r>
    <r>
      <rPr>
        <vertAlign val="subscript"/>
        <sz val="12"/>
        <color rgb="FF000000"/>
        <rFont val="Times New Roman"/>
        <family val="1"/>
        <charset val="204"/>
      </rPr>
      <t>перечня</t>
    </r>
  </si>
  <si>
    <t xml:space="preserve">Расчет осуществляется автоматически по формуле:
</t>
  </si>
  <si>
    <r>
      <t xml:space="preserve">Приложение к Акту оценки обеспечения готовности к отопительному периоду 2026/2027 гг. 
</t>
    </r>
    <r>
      <rPr>
        <sz val="12"/>
        <color theme="4" tint="-0.249977111117893"/>
        <rFont val="Times New Roman"/>
        <family val="1"/>
        <charset val="204"/>
      </rPr>
      <t>от 25.10.2025 № 150</t>
    </r>
    <r>
      <rPr>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</si>
</sst>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b/>
      <sz val="11"/>
      <color theme="1"/>
      <name val="Calibri"/>
      <family val="2"/>
      <scheme val="minor"/>
    </font>
    <font>
      <vertAlign val="subscript"/>
      <sz val="10"/>
      <color theme="1"/>
      <name val="Times New Roman"/>
      <family val="1"/>
      <charset val="204"/>
    </font>
    <font>
      <sz val="12"/>
      <color theme="4" tint="-0.249977111117893"/>
      <name val="Times New Roman"/>
      <family val="1"/>
      <charset val="204"/>
    </font>
    <font>
      <vertAlign val="subscript"/>
      <sz val="12"/>
      <color rgb="FF000000"/>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61">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0" fontId="3" fillId="0" borderId="10"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xf numFmtId="0" fontId="3" fillId="0" borderId="0" xfId="0" applyFont="1" applyAlignment="1">
      <alignment horizontal="left" vertical="top" wrapText="1"/>
    </xf>
    <xf numFmtId="0" fontId="0" fillId="0" borderId="0" xfId="0" applyFill="1"/>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1"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2"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2" xfId="0" applyFont="1" applyBorder="1" applyAlignment="1">
      <alignment vertical="top" wrapText="1"/>
    </xf>
    <xf numFmtId="0" fontId="1" fillId="0" borderId="0" xfId="0" applyFont="1" applyFill="1" applyAlignment="1">
      <alignment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vertical="top"/>
    </xf>
    <xf numFmtId="0" fontId="3" fillId="0" borderId="1" xfId="0" applyFont="1" applyBorder="1" applyAlignment="1">
      <alignment horizontal="left" vertical="top" wrapText="1"/>
    </xf>
    <xf numFmtId="0" fontId="19" fillId="0" borderId="1" xfId="0" applyFont="1" applyBorder="1" applyAlignment="1">
      <alignmen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49" fontId="7" fillId="0" borderId="0" xfId="0" applyNumberFormat="1" applyFont="1" applyAlignment="1">
      <alignment horizontal="center" vertical="top" wrapText="1"/>
    </xf>
    <xf numFmtId="0" fontId="15" fillId="0" borderId="0" xfId="0" applyFont="1" applyAlignment="1">
      <alignment horizontal="center"/>
    </xf>
    <xf numFmtId="0" fontId="3" fillId="0" borderId="0" xfId="0" applyFont="1" applyAlignment="1">
      <alignment horizontal="right" vertical="top" wrapText="1"/>
    </xf>
    <xf numFmtId="0" fontId="0" fillId="0" borderId="0" xfId="0" applyAlignment="1">
      <alignment wrapText="1"/>
    </xf>
    <xf numFmtId="0" fontId="14" fillId="0" borderId="8" xfId="0" applyFont="1" applyBorder="1" applyAlignment="1">
      <alignment horizontal="left" vertical="center" wrapText="1"/>
    </xf>
    <xf numFmtId="0" fontId="2" fillId="0" borderId="8" xfId="0" applyFont="1" applyBorder="1" applyAlignment="1">
      <alignment horizontal="left" vertical="center"/>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0" xfId="0" applyFont="1" applyAlignment="1">
      <alignment horizontal="right" wrapText="1"/>
    </xf>
    <xf numFmtId="0" fontId="0" fillId="0" borderId="0" xfId="0" applyAlignment="1">
      <alignment horizontal="righ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304800</xdr:colOff>
      <xdr:row>48</xdr:row>
      <xdr:rowOff>438150</xdr:rowOff>
    </xdr:from>
    <xdr:to>
      <xdr:col>9</xdr:col>
      <xdr:colOff>1493520</xdr:colOff>
      <xdr:row>48</xdr:row>
      <xdr:rowOff>975360</xdr:rowOff>
    </xdr:to>
    <xdr:pic>
      <xdr:nvPicPr>
        <xdr:cNvPr id="4" name="Консультант Плюс"/>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78350" y="108127800"/>
          <a:ext cx="1188720" cy="5372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190499</xdr:colOff>
      <xdr:row>38</xdr:row>
      <xdr:rowOff>449035</xdr:rowOff>
    </xdr:from>
    <xdr:to>
      <xdr:col>9</xdr:col>
      <xdr:colOff>1379219</xdr:colOff>
      <xdr:row>38</xdr:row>
      <xdr:rowOff>986245</xdr:rowOff>
    </xdr:to>
    <xdr:pic>
      <xdr:nvPicPr>
        <xdr:cNvPr id="2" name="Консультант Плюс"/>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76963" y="77887285"/>
          <a:ext cx="1188720" cy="53721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56"/>
  <sheetViews>
    <sheetView tabSelected="1" topLeftCell="C1" zoomScale="90" zoomScaleNormal="90" workbookViewId="0">
      <pane ySplit="5" topLeftCell="A6" activePane="bottomLeft" state="frozen"/>
      <selection pane="bottomLeft" activeCell="H1" sqref="H1:J1"/>
    </sheetView>
  </sheetViews>
  <sheetFormatPr defaultRowHeight="15.75" x14ac:dyDescent="0.25"/>
  <cols>
    <col min="1" max="1" width="8.5703125" style="31" customWidth="1"/>
    <col min="2" max="2" width="53.42578125" style="32" customWidth="1"/>
    <col min="3" max="3" width="55.28515625" style="33" customWidth="1"/>
    <col min="4" max="4" width="32.140625" style="33" customWidth="1"/>
    <col min="5" max="5" width="13.5703125" style="34" customWidth="1"/>
    <col min="6" max="6" width="17.42578125" style="33" customWidth="1"/>
    <col min="7" max="8" width="22.42578125" style="33" customWidth="1"/>
    <col min="9" max="9" width="28.5703125" style="33" customWidth="1"/>
    <col min="10" max="10" width="56" style="23" customWidth="1"/>
    <col min="11" max="11" width="20" style="1" customWidth="1"/>
  </cols>
  <sheetData>
    <row r="1" spans="1:11" ht="78.75" customHeight="1" x14ac:dyDescent="0.25">
      <c r="H1" s="53" t="s">
        <v>339</v>
      </c>
      <c r="I1" s="54"/>
      <c r="J1" s="54"/>
    </row>
    <row r="2" spans="1:11" ht="54.75" customHeight="1" x14ac:dyDescent="0.25">
      <c r="A2" s="51" t="s">
        <v>271</v>
      </c>
      <c r="B2" s="52"/>
      <c r="C2" s="52"/>
      <c r="D2" s="52"/>
      <c r="E2" s="52"/>
      <c r="F2" s="52"/>
      <c r="G2" s="52"/>
      <c r="H2" s="52"/>
      <c r="I2" s="52"/>
      <c r="J2" s="52"/>
    </row>
    <row r="3" spans="1:11" ht="67.5" customHeight="1" x14ac:dyDescent="0.25">
      <c r="A3" s="55" t="s">
        <v>270</v>
      </c>
      <c r="B3" s="56"/>
      <c r="C3" s="56"/>
      <c r="D3" s="56"/>
      <c r="E3" s="56"/>
      <c r="F3" s="56"/>
      <c r="G3" s="56"/>
      <c r="H3" s="56"/>
      <c r="I3" s="56"/>
      <c r="J3" s="56"/>
    </row>
    <row r="4" spans="1:11" ht="76.5" customHeight="1" x14ac:dyDescent="0.25">
      <c r="A4" s="4" t="s">
        <v>0</v>
      </c>
      <c r="B4" s="5" t="s">
        <v>1</v>
      </c>
      <c r="C4" s="5" t="s">
        <v>2</v>
      </c>
      <c r="D4" s="5" t="s">
        <v>3</v>
      </c>
      <c r="E4" s="5" t="s">
        <v>4</v>
      </c>
      <c r="F4" s="5" t="s">
        <v>6</v>
      </c>
      <c r="G4" s="27" t="s">
        <v>79</v>
      </c>
      <c r="H4" s="27" t="s">
        <v>268</v>
      </c>
      <c r="I4" s="27" t="s">
        <v>269</v>
      </c>
      <c r="J4" s="5" t="s">
        <v>266</v>
      </c>
    </row>
    <row r="5" spans="1:11" ht="33.75" customHeight="1" x14ac:dyDescent="0.25">
      <c r="A5" s="35"/>
      <c r="B5" s="27"/>
      <c r="C5" s="27"/>
      <c r="D5" s="57" t="s">
        <v>24</v>
      </c>
      <c r="E5" s="58"/>
      <c r="F5" s="58"/>
      <c r="G5" s="38"/>
      <c r="H5" s="38"/>
      <c r="I5" s="38"/>
      <c r="J5" s="15" t="s">
        <v>218</v>
      </c>
    </row>
    <row r="6" spans="1:11" ht="132" customHeight="1" x14ac:dyDescent="0.25">
      <c r="A6" s="8" t="s">
        <v>7</v>
      </c>
      <c r="B6" s="43" t="s">
        <v>273</v>
      </c>
      <c r="C6" s="7" t="s">
        <v>78</v>
      </c>
      <c r="D6" s="43" t="s">
        <v>77</v>
      </c>
      <c r="E6" s="7">
        <v>0.9</v>
      </c>
      <c r="F6" s="3" t="s">
        <v>86</v>
      </c>
      <c r="G6" s="38"/>
      <c r="H6" s="38"/>
      <c r="I6" s="38"/>
      <c r="J6" s="7" t="s">
        <v>219</v>
      </c>
    </row>
    <row r="7" spans="1:11" ht="83.25" customHeight="1" x14ac:dyDescent="0.25">
      <c r="A7" s="8" t="s">
        <v>5</v>
      </c>
      <c r="B7" s="47" t="s">
        <v>274</v>
      </c>
      <c r="C7" s="7" t="s">
        <v>148</v>
      </c>
      <c r="D7" s="7" t="s">
        <v>149</v>
      </c>
      <c r="E7" s="7">
        <v>0.05</v>
      </c>
      <c r="F7" s="3" t="s">
        <v>89</v>
      </c>
      <c r="G7" s="38"/>
      <c r="H7" s="38"/>
      <c r="I7" s="38"/>
      <c r="J7" s="7" t="s">
        <v>220</v>
      </c>
    </row>
    <row r="8" spans="1:11" ht="374.25" customHeight="1" x14ac:dyDescent="0.25">
      <c r="A8" s="6" t="s">
        <v>8</v>
      </c>
      <c r="B8" s="48"/>
      <c r="C8" s="7" t="s">
        <v>150</v>
      </c>
      <c r="D8" s="7" t="s">
        <v>151</v>
      </c>
      <c r="E8" s="7">
        <v>0.1</v>
      </c>
      <c r="F8" s="3" t="s">
        <v>90</v>
      </c>
      <c r="G8" s="39"/>
      <c r="H8" s="39"/>
      <c r="I8" s="39"/>
      <c r="J8" s="7" t="s">
        <v>221</v>
      </c>
    </row>
    <row r="9" spans="1:11" ht="180.75" customHeight="1" x14ac:dyDescent="0.25">
      <c r="A9" s="6" t="s">
        <v>9</v>
      </c>
      <c r="B9" s="48"/>
      <c r="C9" s="47" t="s">
        <v>152</v>
      </c>
      <c r="D9" s="7" t="s">
        <v>153</v>
      </c>
      <c r="E9" s="7">
        <v>0.1</v>
      </c>
      <c r="F9" s="3" t="s">
        <v>154</v>
      </c>
      <c r="G9" s="38">
        <f>G10/G11</f>
        <v>1</v>
      </c>
      <c r="H9" s="38"/>
      <c r="I9" s="38"/>
      <c r="J9" s="7" t="s">
        <v>222</v>
      </c>
      <c r="K9" s="2"/>
    </row>
    <row r="10" spans="1:11" ht="47.25" x14ac:dyDescent="0.25">
      <c r="A10" s="6" t="s">
        <v>43</v>
      </c>
      <c r="B10" s="48"/>
      <c r="C10" s="48"/>
      <c r="D10" s="7" t="s">
        <v>155</v>
      </c>
      <c r="E10" s="7" t="s">
        <v>78</v>
      </c>
      <c r="F10" s="3" t="s">
        <v>223</v>
      </c>
      <c r="G10" s="41">
        <v>1</v>
      </c>
      <c r="H10" s="41"/>
      <c r="I10" s="41"/>
      <c r="J10" s="7" t="s">
        <v>224</v>
      </c>
    </row>
    <row r="11" spans="1:11" ht="36.75" customHeight="1" x14ac:dyDescent="0.25">
      <c r="A11" s="6" t="s">
        <v>44</v>
      </c>
      <c r="B11" s="48"/>
      <c r="C11" s="49"/>
      <c r="D11" s="7" t="s">
        <v>156</v>
      </c>
      <c r="E11" s="7" t="s">
        <v>78</v>
      </c>
      <c r="F11" s="3" t="s">
        <v>157</v>
      </c>
      <c r="G11" s="41">
        <v>1</v>
      </c>
      <c r="H11" s="41"/>
      <c r="I11" s="41"/>
      <c r="J11" s="7" t="s">
        <v>225</v>
      </c>
    </row>
    <row r="12" spans="1:11" ht="148.5" customHeight="1" x14ac:dyDescent="0.25">
      <c r="A12" s="6" t="s">
        <v>10</v>
      </c>
      <c r="B12" s="48"/>
      <c r="C12" s="43" t="s">
        <v>275</v>
      </c>
      <c r="D12" s="7" t="s">
        <v>83</v>
      </c>
      <c r="E12" s="7">
        <v>0.1</v>
      </c>
      <c r="F12" s="3" t="s">
        <v>91</v>
      </c>
      <c r="G12" s="39"/>
      <c r="H12" s="39"/>
      <c r="I12" s="39"/>
      <c r="J12" s="7" t="s">
        <v>215</v>
      </c>
    </row>
    <row r="13" spans="1:11" ht="194.25" customHeight="1" x14ac:dyDescent="0.25">
      <c r="A13" s="6" t="s">
        <v>11</v>
      </c>
      <c r="B13" s="48"/>
      <c r="C13" s="47" t="s">
        <v>276</v>
      </c>
      <c r="D13" s="7" t="s">
        <v>158</v>
      </c>
      <c r="E13" s="7">
        <v>0.1</v>
      </c>
      <c r="F13" s="3" t="s">
        <v>92</v>
      </c>
      <c r="G13" s="40"/>
      <c r="H13" s="40"/>
      <c r="I13" s="40"/>
      <c r="J13" s="7" t="s">
        <v>226</v>
      </c>
    </row>
    <row r="14" spans="1:11" ht="102" customHeight="1" x14ac:dyDescent="0.25">
      <c r="A14" s="6" t="s">
        <v>57</v>
      </c>
      <c r="B14" s="48"/>
      <c r="C14" s="48"/>
      <c r="D14" s="7" t="s">
        <v>93</v>
      </c>
      <c r="E14" s="7">
        <v>0.5</v>
      </c>
      <c r="F14" s="13" t="s">
        <v>85</v>
      </c>
      <c r="G14" s="39"/>
      <c r="H14" s="39"/>
      <c r="I14" s="39"/>
      <c r="J14" s="7" t="s">
        <v>212</v>
      </c>
    </row>
    <row r="15" spans="1:11" ht="399" customHeight="1" x14ac:dyDescent="0.25">
      <c r="A15" s="6" t="s">
        <v>58</v>
      </c>
      <c r="B15" s="48"/>
      <c r="C15" s="49"/>
      <c r="D15" s="7" t="s">
        <v>159</v>
      </c>
      <c r="E15" s="7">
        <v>0.5</v>
      </c>
      <c r="F15" s="13" t="s">
        <v>84</v>
      </c>
      <c r="G15" s="39"/>
      <c r="H15" s="39"/>
      <c r="I15" s="39"/>
      <c r="J15" s="7" t="s">
        <v>227</v>
      </c>
    </row>
    <row r="16" spans="1:11" ht="111" customHeight="1" x14ac:dyDescent="0.25">
      <c r="A16" s="6" t="s">
        <v>12</v>
      </c>
      <c r="B16" s="48"/>
      <c r="C16" s="7" t="s">
        <v>277</v>
      </c>
      <c r="D16" s="7" t="s">
        <v>160</v>
      </c>
      <c r="E16" s="7">
        <v>0.1</v>
      </c>
      <c r="F16" s="14" t="s">
        <v>95</v>
      </c>
      <c r="G16" s="39">
        <v>1</v>
      </c>
      <c r="H16" s="39"/>
      <c r="I16" s="39"/>
      <c r="J16" s="7" t="s">
        <v>217</v>
      </c>
    </row>
    <row r="17" spans="1:10" ht="191.25" customHeight="1" x14ac:dyDescent="0.25">
      <c r="A17" s="6" t="s">
        <v>13</v>
      </c>
      <c r="B17" s="48"/>
      <c r="C17" s="47" t="s">
        <v>278</v>
      </c>
      <c r="D17" s="7" t="s">
        <v>191</v>
      </c>
      <c r="E17" s="7">
        <v>0.1</v>
      </c>
      <c r="F17" s="3" t="s">
        <v>88</v>
      </c>
      <c r="G17" s="38">
        <f>IF(OR(G18=0,G19=0),0,E18*G18+E19*G19)</f>
        <v>0</v>
      </c>
      <c r="H17" s="38"/>
      <c r="I17" s="38"/>
      <c r="J17" s="7" t="s">
        <v>228</v>
      </c>
    </row>
    <row r="18" spans="1:10" ht="307.5" customHeight="1" x14ac:dyDescent="0.25">
      <c r="A18" s="6" t="s">
        <v>59</v>
      </c>
      <c r="B18" s="48"/>
      <c r="C18" s="48"/>
      <c r="D18" s="7" t="s">
        <v>279</v>
      </c>
      <c r="E18" s="7">
        <v>0.5</v>
      </c>
      <c r="F18" s="3" t="s">
        <v>87</v>
      </c>
      <c r="G18" s="39"/>
      <c r="H18" s="39"/>
      <c r="I18" s="39"/>
      <c r="J18" s="7" t="s">
        <v>210</v>
      </c>
    </row>
    <row r="19" spans="1:10" ht="178.5" customHeight="1" x14ac:dyDescent="0.25">
      <c r="A19" s="6" t="s">
        <v>60</v>
      </c>
      <c r="B19" s="48"/>
      <c r="C19" s="49"/>
      <c r="D19" s="7" t="s">
        <v>280</v>
      </c>
      <c r="E19" s="7">
        <v>0.5</v>
      </c>
      <c r="F19" s="3" t="s">
        <v>97</v>
      </c>
      <c r="G19" s="39"/>
      <c r="H19" s="39"/>
      <c r="I19" s="39"/>
      <c r="J19" s="7" t="s">
        <v>209</v>
      </c>
    </row>
    <row r="20" spans="1:10" ht="126.75" customHeight="1" x14ac:dyDescent="0.25">
      <c r="A20" s="6" t="s">
        <v>14</v>
      </c>
      <c r="B20" s="48"/>
      <c r="C20" s="7" t="s">
        <v>281</v>
      </c>
      <c r="D20" s="43" t="s">
        <v>100</v>
      </c>
      <c r="E20" s="7">
        <v>0.1</v>
      </c>
      <c r="F20" s="3" t="s">
        <v>98</v>
      </c>
      <c r="G20" s="39">
        <v>1</v>
      </c>
      <c r="H20" s="39"/>
      <c r="I20" s="39"/>
      <c r="J20" s="7" t="s">
        <v>229</v>
      </c>
    </row>
    <row r="21" spans="1:10" ht="231.75" customHeight="1" x14ac:dyDescent="0.25">
      <c r="A21" s="6" t="s">
        <v>15</v>
      </c>
      <c r="B21" s="48"/>
      <c r="C21" s="47" t="s">
        <v>282</v>
      </c>
      <c r="D21" s="7" t="s">
        <v>283</v>
      </c>
      <c r="E21" s="7">
        <v>0.1</v>
      </c>
      <c r="F21" s="3" t="s">
        <v>99</v>
      </c>
      <c r="G21" s="38"/>
      <c r="H21" s="38"/>
      <c r="I21" s="38"/>
      <c r="J21" s="7" t="s">
        <v>162</v>
      </c>
    </row>
    <row r="22" spans="1:10" ht="334.5" customHeight="1" x14ac:dyDescent="0.25">
      <c r="A22" s="6" t="s">
        <v>61</v>
      </c>
      <c r="B22" s="48"/>
      <c r="C22" s="48"/>
      <c r="D22" s="7" t="s">
        <v>102</v>
      </c>
      <c r="E22" s="7">
        <v>0.5</v>
      </c>
      <c r="F22" s="3" t="s">
        <v>104</v>
      </c>
      <c r="G22" s="39"/>
      <c r="H22" s="39"/>
      <c r="I22" s="39"/>
      <c r="J22" s="7" t="s">
        <v>230</v>
      </c>
    </row>
    <row r="23" spans="1:10" ht="175.5" customHeight="1" x14ac:dyDescent="0.25">
      <c r="A23" s="6" t="s">
        <v>62</v>
      </c>
      <c r="B23" s="48"/>
      <c r="C23" s="49"/>
      <c r="D23" s="7" t="s">
        <v>103</v>
      </c>
      <c r="E23" s="7">
        <v>0.5</v>
      </c>
      <c r="F23" s="3" t="s">
        <v>107</v>
      </c>
      <c r="G23" s="39">
        <v>1</v>
      </c>
      <c r="H23" s="39"/>
      <c r="I23" s="39"/>
      <c r="J23" s="7" t="s">
        <v>209</v>
      </c>
    </row>
    <row r="24" spans="1:10" ht="303" customHeight="1" x14ac:dyDescent="0.25">
      <c r="A24" s="6" t="s">
        <v>25</v>
      </c>
      <c r="B24" s="48"/>
      <c r="C24" s="7" t="s">
        <v>284</v>
      </c>
      <c r="D24" s="7" t="s">
        <v>163</v>
      </c>
      <c r="E24" s="7">
        <v>0.1</v>
      </c>
      <c r="F24" s="3" t="s">
        <v>106</v>
      </c>
      <c r="G24" s="39"/>
      <c r="H24" s="39"/>
      <c r="I24" s="39"/>
      <c r="J24" s="7" t="s">
        <v>231</v>
      </c>
    </row>
    <row r="25" spans="1:10" ht="128.25" customHeight="1" x14ac:dyDescent="0.25">
      <c r="A25" s="6" t="s">
        <v>26</v>
      </c>
      <c r="B25" s="49"/>
      <c r="C25" s="7" t="s">
        <v>285</v>
      </c>
      <c r="D25" s="7" t="s">
        <v>108</v>
      </c>
      <c r="E25" s="7">
        <v>0.1</v>
      </c>
      <c r="F25" s="3" t="s">
        <v>109</v>
      </c>
      <c r="G25" s="39"/>
      <c r="H25" s="39"/>
      <c r="I25" s="39"/>
      <c r="J25" s="7" t="s">
        <v>215</v>
      </c>
    </row>
    <row r="26" spans="1:10" ht="67.5" customHeight="1" x14ac:dyDescent="0.25">
      <c r="A26" s="6" t="s">
        <v>16</v>
      </c>
      <c r="B26" s="47" t="s">
        <v>286</v>
      </c>
      <c r="C26" s="7" t="s">
        <v>110</v>
      </c>
      <c r="D26" s="7" t="s">
        <v>111</v>
      </c>
      <c r="E26" s="7">
        <v>0.01</v>
      </c>
      <c r="F26" s="3" t="s">
        <v>112</v>
      </c>
      <c r="G26" s="38">
        <f>E27*G27+E28*G28</f>
        <v>0</v>
      </c>
      <c r="H26" s="38"/>
      <c r="I26" s="38"/>
      <c r="J26" s="7" t="s">
        <v>213</v>
      </c>
    </row>
    <row r="27" spans="1:10" ht="146.25" customHeight="1" x14ac:dyDescent="0.25">
      <c r="A27" s="17" t="s">
        <v>27</v>
      </c>
      <c r="B27" s="48"/>
      <c r="C27" s="7" t="s">
        <v>287</v>
      </c>
      <c r="D27" s="7" t="s">
        <v>113</v>
      </c>
      <c r="E27" s="7">
        <v>0.5</v>
      </c>
      <c r="F27" s="3" t="s">
        <v>114</v>
      </c>
      <c r="G27" s="39"/>
      <c r="H27" s="39"/>
      <c r="I27" s="39"/>
      <c r="J27" s="7" t="s">
        <v>215</v>
      </c>
    </row>
    <row r="28" spans="1:10" ht="94.5" customHeight="1" x14ac:dyDescent="0.25">
      <c r="A28" s="17" t="s">
        <v>42</v>
      </c>
      <c r="B28" s="49"/>
      <c r="C28" s="7" t="s">
        <v>288</v>
      </c>
      <c r="D28" s="7" t="s">
        <v>165</v>
      </c>
      <c r="E28" s="7">
        <v>0.5</v>
      </c>
      <c r="F28" s="3" t="s">
        <v>115</v>
      </c>
      <c r="G28" s="39"/>
      <c r="H28" s="39"/>
      <c r="I28" s="39"/>
      <c r="J28" s="7" t="s">
        <v>215</v>
      </c>
    </row>
    <row r="29" spans="1:10" ht="195.75" customHeight="1" x14ac:dyDescent="0.25">
      <c r="A29" s="17" t="s">
        <v>17</v>
      </c>
      <c r="B29" s="43" t="s">
        <v>289</v>
      </c>
      <c r="C29" s="7" t="s">
        <v>290</v>
      </c>
      <c r="D29" s="7" t="s">
        <v>117</v>
      </c>
      <c r="E29" s="7">
        <v>0.01</v>
      </c>
      <c r="F29" s="3" t="s">
        <v>116</v>
      </c>
      <c r="G29" s="39"/>
      <c r="H29" s="39"/>
      <c r="I29" s="39"/>
      <c r="J29" s="7" t="s">
        <v>216</v>
      </c>
    </row>
    <row r="30" spans="1:10" ht="223.5" customHeight="1" x14ac:dyDescent="0.25">
      <c r="A30" s="8" t="s">
        <v>18</v>
      </c>
      <c r="B30" s="43" t="s">
        <v>291</v>
      </c>
      <c r="C30" s="7" t="s">
        <v>292</v>
      </c>
      <c r="D30" s="7" t="s">
        <v>166</v>
      </c>
      <c r="E30" s="7">
        <v>0.01</v>
      </c>
      <c r="F30" s="3" t="s">
        <v>167</v>
      </c>
      <c r="G30" s="39"/>
      <c r="H30" s="39"/>
      <c r="I30" s="39"/>
      <c r="J30" s="7" t="s">
        <v>216</v>
      </c>
    </row>
    <row r="31" spans="1:10" ht="365.25" customHeight="1" x14ac:dyDescent="0.25">
      <c r="A31" s="25" t="s">
        <v>19</v>
      </c>
      <c r="B31" s="15" t="s">
        <v>293</v>
      </c>
      <c r="C31" s="15" t="s">
        <v>294</v>
      </c>
      <c r="D31" s="15" t="s">
        <v>120</v>
      </c>
      <c r="E31" s="15">
        <v>0.25</v>
      </c>
      <c r="F31" s="16" t="s">
        <v>118</v>
      </c>
      <c r="G31" s="39"/>
      <c r="H31" s="39"/>
      <c r="I31" s="39"/>
      <c r="J31" s="7" t="s">
        <v>232</v>
      </c>
    </row>
    <row r="32" spans="1:10" ht="99.75" customHeight="1" x14ac:dyDescent="0.25">
      <c r="A32" s="6" t="s">
        <v>20</v>
      </c>
      <c r="B32" s="50" t="s">
        <v>121</v>
      </c>
      <c r="C32" s="7" t="s">
        <v>295</v>
      </c>
      <c r="D32" s="7" t="s">
        <v>122</v>
      </c>
      <c r="E32" s="15">
        <v>0.65</v>
      </c>
      <c r="F32" s="3" t="s">
        <v>123</v>
      </c>
      <c r="G32" s="38">
        <f>E33*G33+E36*G36+E37*G37+E38*G38+E39*G39+E40*G40+E41*G41+E42*G42+E43*G43+E44*G44+E49*G49+E52*G52</f>
        <v>6.0000000000000005E-2</v>
      </c>
      <c r="H32" s="38"/>
      <c r="I32" s="38"/>
      <c r="J32" s="7" t="s">
        <v>233</v>
      </c>
    </row>
    <row r="33" spans="1:10" ht="192" customHeight="1" x14ac:dyDescent="0.25">
      <c r="A33" s="6" t="s">
        <v>29</v>
      </c>
      <c r="B33" s="50"/>
      <c r="C33" s="47" t="s">
        <v>296</v>
      </c>
      <c r="D33" s="7" t="s">
        <v>297</v>
      </c>
      <c r="E33" s="7">
        <v>0.01</v>
      </c>
      <c r="F33" s="3" t="s">
        <v>124</v>
      </c>
      <c r="G33" s="38"/>
      <c r="H33" s="38"/>
      <c r="I33" s="38"/>
      <c r="J33" s="7" t="s">
        <v>234</v>
      </c>
    </row>
    <row r="34" spans="1:10" ht="352.5" customHeight="1" x14ac:dyDescent="0.25">
      <c r="A34" s="6" t="s">
        <v>63</v>
      </c>
      <c r="B34" s="50"/>
      <c r="C34" s="48"/>
      <c r="D34" s="7" t="s">
        <v>168</v>
      </c>
      <c r="E34" s="7">
        <v>0.5</v>
      </c>
      <c r="F34" s="3" t="s">
        <v>125</v>
      </c>
      <c r="G34" s="39"/>
      <c r="H34" s="39"/>
      <c r="I34" s="39"/>
      <c r="J34" s="7" t="s">
        <v>235</v>
      </c>
    </row>
    <row r="35" spans="1:10" ht="159.75" customHeight="1" collapsed="1" x14ac:dyDescent="0.25">
      <c r="A35" s="6" t="s">
        <v>64</v>
      </c>
      <c r="B35" s="50"/>
      <c r="C35" s="49"/>
      <c r="D35" s="43" t="s">
        <v>169</v>
      </c>
      <c r="E35" s="7">
        <v>0.5</v>
      </c>
      <c r="F35" s="3" t="s">
        <v>128</v>
      </c>
      <c r="G35" s="39">
        <v>1</v>
      </c>
      <c r="H35" s="39"/>
      <c r="I35" s="39"/>
      <c r="J35" s="7" t="s">
        <v>209</v>
      </c>
    </row>
    <row r="36" spans="1:10" ht="301.5" customHeight="1" x14ac:dyDescent="0.25">
      <c r="A36" s="6" t="s">
        <v>30</v>
      </c>
      <c r="B36" s="50"/>
      <c r="C36" s="43" t="s">
        <v>298</v>
      </c>
      <c r="D36" s="7" t="s">
        <v>129</v>
      </c>
      <c r="E36" s="7">
        <v>0.05</v>
      </c>
      <c r="F36" s="3" t="s">
        <v>130</v>
      </c>
      <c r="G36" s="39"/>
      <c r="H36" s="39"/>
      <c r="I36" s="39"/>
      <c r="J36" s="28" t="s">
        <v>236</v>
      </c>
    </row>
    <row r="37" spans="1:10" ht="365.25" customHeight="1" x14ac:dyDescent="0.25">
      <c r="A37" s="6" t="s">
        <v>31</v>
      </c>
      <c r="B37" s="50"/>
      <c r="C37" s="43" t="s">
        <v>299</v>
      </c>
      <c r="D37" s="7" t="s">
        <v>171</v>
      </c>
      <c r="E37" s="7">
        <v>0.05</v>
      </c>
      <c r="F37" s="3" t="s">
        <v>170</v>
      </c>
      <c r="G37" s="39">
        <v>1</v>
      </c>
      <c r="H37" s="39"/>
      <c r="I37" s="39"/>
      <c r="J37" s="7" t="s">
        <v>237</v>
      </c>
    </row>
    <row r="38" spans="1:10" ht="348.75" customHeight="1" x14ac:dyDescent="0.25">
      <c r="A38" s="6" t="s">
        <v>32</v>
      </c>
      <c r="B38" s="50"/>
      <c r="C38" s="43" t="s">
        <v>300</v>
      </c>
      <c r="D38" s="7" t="s">
        <v>132</v>
      </c>
      <c r="E38" s="7">
        <v>0.01</v>
      </c>
      <c r="F38" s="3" t="s">
        <v>131</v>
      </c>
      <c r="G38" s="39">
        <v>1</v>
      </c>
      <c r="H38" s="39"/>
      <c r="I38" s="39"/>
      <c r="J38" s="7" t="s">
        <v>238</v>
      </c>
    </row>
    <row r="39" spans="1:10" ht="161.25" customHeight="1" x14ac:dyDescent="0.25">
      <c r="A39" s="26" t="s">
        <v>33</v>
      </c>
      <c r="B39" s="50"/>
      <c r="C39" s="15" t="s">
        <v>301</v>
      </c>
      <c r="D39" s="15" t="s">
        <v>133</v>
      </c>
      <c r="E39" s="15">
        <v>0.4</v>
      </c>
      <c r="F39" s="16" t="s">
        <v>134</v>
      </c>
      <c r="G39" s="39"/>
      <c r="H39" s="39"/>
      <c r="I39" s="39"/>
      <c r="J39" s="15" t="s">
        <v>239</v>
      </c>
    </row>
    <row r="40" spans="1:10" ht="145.5" customHeight="1" x14ac:dyDescent="0.25">
      <c r="A40" s="6" t="s">
        <v>34</v>
      </c>
      <c r="B40" s="50"/>
      <c r="C40" s="7" t="s">
        <v>302</v>
      </c>
      <c r="D40" s="7" t="s">
        <v>172</v>
      </c>
      <c r="E40" s="7">
        <v>0.01</v>
      </c>
      <c r="F40" s="3" t="s">
        <v>135</v>
      </c>
      <c r="G40" s="39"/>
      <c r="H40" s="39"/>
      <c r="I40" s="39"/>
      <c r="J40" s="7" t="s">
        <v>240</v>
      </c>
    </row>
    <row r="41" spans="1:10" ht="347.25" customHeight="1" x14ac:dyDescent="0.25">
      <c r="A41" s="26" t="s">
        <v>35</v>
      </c>
      <c r="B41" s="50"/>
      <c r="C41" s="15" t="s">
        <v>303</v>
      </c>
      <c r="D41" s="15" t="s">
        <v>136</v>
      </c>
      <c r="E41" s="15">
        <v>0.4</v>
      </c>
      <c r="F41" s="16" t="s">
        <v>137</v>
      </c>
      <c r="G41" s="39"/>
      <c r="H41" s="39"/>
      <c r="I41" s="39"/>
      <c r="J41" s="7" t="s">
        <v>241</v>
      </c>
    </row>
    <row r="42" spans="1:10" ht="114.75" customHeight="1" x14ac:dyDescent="0.25">
      <c r="A42" s="6" t="s">
        <v>36</v>
      </c>
      <c r="B42" s="50"/>
      <c r="C42" s="7" t="s">
        <v>304</v>
      </c>
      <c r="D42" s="7" t="s">
        <v>138</v>
      </c>
      <c r="E42" s="7">
        <v>0.01</v>
      </c>
      <c r="F42" s="3" t="s">
        <v>173</v>
      </c>
      <c r="G42" s="39"/>
      <c r="H42" s="39"/>
      <c r="I42" s="39"/>
      <c r="J42" s="7" t="s">
        <v>242</v>
      </c>
    </row>
    <row r="43" spans="1:10" ht="85.5" customHeight="1" x14ac:dyDescent="0.25">
      <c r="A43" s="6" t="s">
        <v>37</v>
      </c>
      <c r="B43" s="50"/>
      <c r="C43" s="7" t="s">
        <v>305</v>
      </c>
      <c r="D43" s="7" t="s">
        <v>45</v>
      </c>
      <c r="E43" s="7">
        <v>0.01</v>
      </c>
      <c r="F43" s="3" t="s">
        <v>140</v>
      </c>
      <c r="G43" s="39"/>
      <c r="H43" s="39"/>
      <c r="I43" s="39"/>
      <c r="J43" s="7" t="s">
        <v>214</v>
      </c>
    </row>
    <row r="44" spans="1:10" ht="67.5" customHeight="1" x14ac:dyDescent="0.25">
      <c r="A44" s="6" t="s">
        <v>38</v>
      </c>
      <c r="B44" s="50"/>
      <c r="C44" s="47" t="s">
        <v>306</v>
      </c>
      <c r="D44" s="7" t="s">
        <v>175</v>
      </c>
      <c r="E44" s="7">
        <v>0.03</v>
      </c>
      <c r="F44" s="3" t="s">
        <v>174</v>
      </c>
      <c r="G44" s="38"/>
      <c r="H44" s="38"/>
      <c r="I44" s="38"/>
      <c r="J44" s="7" t="s">
        <v>243</v>
      </c>
    </row>
    <row r="45" spans="1:10" ht="123.75" customHeight="1" x14ac:dyDescent="0.25">
      <c r="A45" s="6" t="s">
        <v>46</v>
      </c>
      <c r="B45" s="50"/>
      <c r="C45" s="48"/>
      <c r="D45" s="7" t="s">
        <v>176</v>
      </c>
      <c r="E45" s="7">
        <v>0.5</v>
      </c>
      <c r="F45" s="3" t="s">
        <v>178</v>
      </c>
      <c r="G45" s="39"/>
      <c r="H45" s="39"/>
      <c r="I45" s="39"/>
      <c r="J45" s="7" t="s">
        <v>244</v>
      </c>
    </row>
    <row r="46" spans="1:10" ht="309" customHeight="1" x14ac:dyDescent="0.25">
      <c r="A46" s="6" t="s">
        <v>47</v>
      </c>
      <c r="B46" s="50"/>
      <c r="C46" s="48"/>
      <c r="D46" s="7" t="s">
        <v>177</v>
      </c>
      <c r="E46" s="7">
        <v>0.5</v>
      </c>
      <c r="F46" s="3" t="s">
        <v>179</v>
      </c>
      <c r="G46" s="38"/>
      <c r="H46" s="38"/>
      <c r="I46" s="38"/>
      <c r="J46" s="7" t="s">
        <v>247</v>
      </c>
    </row>
    <row r="47" spans="1:10" ht="35.25" customHeight="1" x14ac:dyDescent="0.25">
      <c r="A47" s="6" t="s">
        <v>65</v>
      </c>
      <c r="B47" s="50"/>
      <c r="C47" s="48"/>
      <c r="D47" s="7" t="s">
        <v>307</v>
      </c>
      <c r="E47" s="7" t="s">
        <v>78</v>
      </c>
      <c r="F47" s="3" t="s">
        <v>180</v>
      </c>
      <c r="G47" s="41">
        <v>1</v>
      </c>
      <c r="H47" s="41"/>
      <c r="I47" s="41"/>
      <c r="J47" s="7" t="s">
        <v>245</v>
      </c>
    </row>
    <row r="48" spans="1:10" ht="60.75" customHeight="1" x14ac:dyDescent="0.25">
      <c r="A48" s="6" t="s">
        <v>66</v>
      </c>
      <c r="B48" s="50"/>
      <c r="C48" s="49"/>
      <c r="D48" s="43" t="s">
        <v>308</v>
      </c>
      <c r="E48" s="7" t="s">
        <v>78</v>
      </c>
      <c r="F48" s="3" t="s">
        <v>181</v>
      </c>
      <c r="G48" s="41"/>
      <c r="H48" s="41"/>
      <c r="I48" s="41"/>
      <c r="J48" s="7" t="s">
        <v>246</v>
      </c>
    </row>
    <row r="49" spans="1:10" ht="207" customHeight="1" x14ac:dyDescent="0.25">
      <c r="A49" s="6" t="s">
        <v>39</v>
      </c>
      <c r="B49" s="50"/>
      <c r="C49" s="47" t="s">
        <v>309</v>
      </c>
      <c r="D49" s="47" t="s">
        <v>142</v>
      </c>
      <c r="E49" s="7">
        <v>0.01</v>
      </c>
      <c r="F49" s="3" t="s">
        <v>143</v>
      </c>
      <c r="G49" s="38"/>
      <c r="H49" s="38"/>
      <c r="I49" s="38"/>
      <c r="J49" s="7" t="s">
        <v>338</v>
      </c>
    </row>
    <row r="50" spans="1:10" ht="81.75" customHeight="1" x14ac:dyDescent="0.25">
      <c r="A50" s="6"/>
      <c r="B50" s="50"/>
      <c r="C50" s="48"/>
      <c r="D50" s="48"/>
      <c r="E50" s="45" t="s">
        <v>78</v>
      </c>
      <c r="F50" s="29" t="s">
        <v>336</v>
      </c>
      <c r="G50" s="41"/>
      <c r="H50" s="41"/>
      <c r="I50" s="41"/>
      <c r="J50" s="45" t="s">
        <v>325</v>
      </c>
    </row>
    <row r="51" spans="1:10" ht="82.5" customHeight="1" x14ac:dyDescent="0.25">
      <c r="A51" s="6" t="s">
        <v>41</v>
      </c>
      <c r="B51" s="50"/>
      <c r="C51" s="49"/>
      <c r="D51" s="49"/>
      <c r="E51" s="7" t="s">
        <v>78</v>
      </c>
      <c r="F51" s="29" t="s">
        <v>337</v>
      </c>
      <c r="G51" s="41"/>
      <c r="H51" s="41"/>
      <c r="I51" s="41"/>
      <c r="J51" s="45" t="s">
        <v>326</v>
      </c>
    </row>
    <row r="52" spans="1:10" ht="255.75" customHeight="1" x14ac:dyDescent="0.25">
      <c r="A52" s="6" t="s">
        <v>40</v>
      </c>
      <c r="B52" s="50"/>
      <c r="C52" s="7" t="s">
        <v>310</v>
      </c>
      <c r="D52" s="9" t="s">
        <v>144</v>
      </c>
      <c r="E52" s="9">
        <v>0.01</v>
      </c>
      <c r="F52" s="13" t="s">
        <v>147</v>
      </c>
      <c r="G52" s="39"/>
      <c r="H52" s="39"/>
      <c r="I52" s="39"/>
      <c r="J52" s="7" t="s">
        <v>248</v>
      </c>
    </row>
    <row r="53" spans="1:10" ht="305.25" customHeight="1" x14ac:dyDescent="0.25">
      <c r="A53" s="17" t="s">
        <v>21</v>
      </c>
      <c r="B53" s="29" t="s">
        <v>182</v>
      </c>
      <c r="C53" s="7" t="s">
        <v>311</v>
      </c>
      <c r="D53" s="7" t="s">
        <v>183</v>
      </c>
      <c r="E53" s="3">
        <v>0.01</v>
      </c>
      <c r="F53" s="3" t="s">
        <v>249</v>
      </c>
      <c r="G53" s="39"/>
      <c r="H53" s="39"/>
      <c r="I53" s="39"/>
      <c r="J53" s="7" t="s">
        <v>216</v>
      </c>
    </row>
    <row r="54" spans="1:10" ht="208.5" customHeight="1" x14ac:dyDescent="0.25">
      <c r="A54" s="19" t="s">
        <v>22</v>
      </c>
      <c r="B54" s="20" t="s">
        <v>312</v>
      </c>
      <c r="C54" s="11" t="s">
        <v>313</v>
      </c>
      <c r="D54" s="11" t="s">
        <v>185</v>
      </c>
      <c r="E54" s="12">
        <v>0.01</v>
      </c>
      <c r="F54" s="3" t="s">
        <v>186</v>
      </c>
      <c r="G54" s="39"/>
      <c r="H54" s="39"/>
      <c r="I54" s="39"/>
      <c r="J54" s="7" t="s">
        <v>215</v>
      </c>
    </row>
    <row r="55" spans="1:10" ht="409.6" customHeight="1" x14ac:dyDescent="0.25">
      <c r="A55" s="19" t="s">
        <v>23</v>
      </c>
      <c r="B55" s="20" t="s">
        <v>314</v>
      </c>
      <c r="C55" s="46" t="s">
        <v>315</v>
      </c>
      <c r="D55" s="21" t="s">
        <v>145</v>
      </c>
      <c r="E55" s="7">
        <v>0.05</v>
      </c>
      <c r="F55" s="3" t="s">
        <v>146</v>
      </c>
      <c r="G55" s="39"/>
      <c r="H55" s="39"/>
      <c r="I55" s="39"/>
      <c r="J55" s="7" t="s">
        <v>216</v>
      </c>
    </row>
    <row r="56" spans="1:10" ht="148.5" customHeight="1" x14ac:dyDescent="0.25">
      <c r="A56" s="30" t="s">
        <v>28</v>
      </c>
      <c r="B56" s="10" t="s">
        <v>187</v>
      </c>
      <c r="C56" s="10" t="s">
        <v>188</v>
      </c>
      <c r="D56" s="10" t="s">
        <v>189</v>
      </c>
      <c r="E56" s="10">
        <v>0.05</v>
      </c>
      <c r="F56" s="10" t="s">
        <v>190</v>
      </c>
      <c r="G56" s="39">
        <v>1</v>
      </c>
      <c r="H56" s="39"/>
      <c r="I56" s="39"/>
      <c r="J56" s="7" t="s">
        <v>216</v>
      </c>
    </row>
  </sheetData>
  <sheetProtection sort="0" autoFilter="0"/>
  <autoFilter ref="A4:J56"/>
  <mergeCells count="15">
    <mergeCell ref="A2:J2"/>
    <mergeCell ref="H1:J1"/>
    <mergeCell ref="A3:J3"/>
    <mergeCell ref="D5:F5"/>
    <mergeCell ref="B7:B25"/>
    <mergeCell ref="C9:C11"/>
    <mergeCell ref="D49:D51"/>
    <mergeCell ref="B26:B28"/>
    <mergeCell ref="B32:B52"/>
    <mergeCell ref="C13:C15"/>
    <mergeCell ref="C17:C19"/>
    <mergeCell ref="C21:C23"/>
    <mergeCell ref="C33:C35"/>
    <mergeCell ref="C44:C48"/>
    <mergeCell ref="C49:C51"/>
  </mergeCells>
  <dataValidations count="1">
    <dataValidation type="list" allowBlank="1" showInputMessage="1" showErrorMessage="1" sqref="G34:I43 G52:I56 G45:I45 G8:I8 G12:I12 G14:I16 G18:I20 G22:I25 G27:I31">
      <formula1>"0,1"</formula1>
    </dataValidation>
  </dataValidations>
  <pageMargins left="0.7" right="0.7" top="0.75" bottom="0.75" header="0.3" footer="0.3"/>
  <pageSetup paperSize="9" orientation="portrait" r:id="rId1"/>
  <ignoredErrors>
    <ignoredError sqref="A6" numberStoredAsText="1"/>
    <ignoredError sqref="A52"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48"/>
  <sheetViews>
    <sheetView zoomScale="70" zoomScaleNormal="70" workbookViewId="0">
      <pane ySplit="5" topLeftCell="A75" activePane="bottomLeft" state="frozen"/>
      <selection pane="bottomLeft" activeCell="G35" sqref="G35"/>
    </sheetView>
  </sheetViews>
  <sheetFormatPr defaultRowHeight="15.75" x14ac:dyDescent="0.25"/>
  <cols>
    <col min="1" max="1" width="8.5703125" style="31" customWidth="1"/>
    <col min="2" max="2" width="53.42578125" style="32" customWidth="1"/>
    <col min="3" max="3" width="55.28515625" style="33" customWidth="1"/>
    <col min="4" max="4" width="32.140625" style="33" customWidth="1"/>
    <col min="5" max="5" width="13.5703125" style="34" customWidth="1"/>
    <col min="6" max="6" width="17.42578125" style="33" customWidth="1"/>
    <col min="7" max="8" width="22.42578125" style="33" customWidth="1"/>
    <col min="9" max="9" width="27.7109375" style="33" customWidth="1"/>
    <col min="10" max="10" width="56" style="23" customWidth="1"/>
    <col min="11" max="11" width="20" style="1" customWidth="1"/>
  </cols>
  <sheetData>
    <row r="1" spans="1:11" ht="45" customHeight="1" x14ac:dyDescent="0.25">
      <c r="H1" s="59" t="s">
        <v>335</v>
      </c>
      <c r="I1" s="60"/>
      <c r="J1" s="60"/>
    </row>
    <row r="2" spans="1:11" ht="66" customHeight="1" x14ac:dyDescent="0.25">
      <c r="A2" s="51" t="s">
        <v>272</v>
      </c>
      <c r="B2" s="52"/>
      <c r="C2" s="52"/>
      <c r="D2" s="52"/>
      <c r="E2" s="52"/>
      <c r="F2" s="52"/>
      <c r="G2" s="52"/>
      <c r="H2" s="52"/>
      <c r="I2" s="52"/>
      <c r="J2" s="52"/>
    </row>
    <row r="3" spans="1:11" ht="67.5" customHeight="1" x14ac:dyDescent="0.25">
      <c r="A3" s="55" t="s">
        <v>270</v>
      </c>
      <c r="B3" s="56"/>
      <c r="C3" s="56"/>
      <c r="D3" s="56"/>
      <c r="E3" s="56"/>
      <c r="F3" s="56"/>
      <c r="G3" s="56"/>
      <c r="H3" s="56"/>
      <c r="I3" s="56"/>
      <c r="J3" s="56"/>
    </row>
    <row r="4" spans="1:11" ht="76.5" customHeight="1" x14ac:dyDescent="0.25">
      <c r="A4" s="4" t="s">
        <v>0</v>
      </c>
      <c r="B4" s="5" t="s">
        <v>1</v>
      </c>
      <c r="C4" s="5" t="s">
        <v>2</v>
      </c>
      <c r="D4" s="5" t="s">
        <v>3</v>
      </c>
      <c r="E4" s="5" t="s">
        <v>4</v>
      </c>
      <c r="F4" s="5" t="s">
        <v>6</v>
      </c>
      <c r="G4" s="5" t="s">
        <v>79</v>
      </c>
      <c r="H4" s="27" t="s">
        <v>268</v>
      </c>
      <c r="I4" s="27" t="s">
        <v>269</v>
      </c>
      <c r="J4" s="5" t="s">
        <v>266</v>
      </c>
    </row>
    <row r="5" spans="1:11" s="24" customFormat="1" ht="33.75" customHeight="1" x14ac:dyDescent="0.25">
      <c r="A5" s="35"/>
      <c r="B5" s="27"/>
      <c r="C5" s="27"/>
      <c r="D5" s="57" t="s">
        <v>24</v>
      </c>
      <c r="E5" s="58"/>
      <c r="F5" s="58"/>
      <c r="G5" s="38">
        <f>E6*G6+E44*G44+E45*G45</f>
        <v>0</v>
      </c>
      <c r="H5" s="38"/>
      <c r="I5" s="38"/>
      <c r="J5" s="15" t="s">
        <v>250</v>
      </c>
      <c r="K5" s="37"/>
    </row>
    <row r="6" spans="1:11" ht="131.25" customHeight="1" x14ac:dyDescent="0.25">
      <c r="A6" s="8" t="s">
        <v>7</v>
      </c>
      <c r="B6" s="7" t="s">
        <v>193</v>
      </c>
      <c r="C6" s="7" t="s">
        <v>192</v>
      </c>
      <c r="D6" s="7" t="s">
        <v>267</v>
      </c>
      <c r="E6" s="7">
        <v>0.9</v>
      </c>
      <c r="F6" s="3" t="s">
        <v>86</v>
      </c>
      <c r="G6" s="38"/>
      <c r="H6" s="38"/>
      <c r="I6" s="38"/>
      <c r="J6" s="7" t="s">
        <v>251</v>
      </c>
    </row>
    <row r="7" spans="1:11" ht="81.75" customHeight="1" x14ac:dyDescent="0.25">
      <c r="A7" s="8" t="s">
        <v>5</v>
      </c>
      <c r="B7" s="47" t="s">
        <v>274</v>
      </c>
      <c r="C7" s="7" t="s">
        <v>80</v>
      </c>
      <c r="D7" s="29" t="s">
        <v>81</v>
      </c>
      <c r="E7" s="29">
        <v>0.05</v>
      </c>
      <c r="F7" s="3" t="s">
        <v>89</v>
      </c>
      <c r="G7" s="40"/>
      <c r="H7" s="40"/>
      <c r="I7" s="40"/>
      <c r="J7" s="7" t="s">
        <v>194</v>
      </c>
    </row>
    <row r="8" spans="1:11" ht="129.75" customHeight="1" x14ac:dyDescent="0.25">
      <c r="A8" s="6" t="s">
        <v>8</v>
      </c>
      <c r="B8" s="48"/>
      <c r="C8" s="7" t="s">
        <v>82</v>
      </c>
      <c r="D8" s="7" t="s">
        <v>151</v>
      </c>
      <c r="E8" s="7">
        <v>0.1</v>
      </c>
      <c r="F8" s="3" t="s">
        <v>90</v>
      </c>
      <c r="G8" s="39"/>
      <c r="H8" s="39"/>
      <c r="I8" s="39"/>
      <c r="J8" s="7" t="s">
        <v>216</v>
      </c>
    </row>
    <row r="9" spans="1:11" ht="160.5" customHeight="1" x14ac:dyDescent="0.25">
      <c r="A9" s="6" t="s">
        <v>9</v>
      </c>
      <c r="B9" s="48"/>
      <c r="C9" s="7" t="s">
        <v>316</v>
      </c>
      <c r="D9" s="7" t="s">
        <v>83</v>
      </c>
      <c r="E9" s="7">
        <v>0.1</v>
      </c>
      <c r="F9" s="3" t="s">
        <v>91</v>
      </c>
      <c r="G9" s="39"/>
      <c r="H9" s="39"/>
      <c r="I9" s="39"/>
      <c r="J9" s="7" t="s">
        <v>215</v>
      </c>
    </row>
    <row r="10" spans="1:11" ht="192.75" customHeight="1" x14ac:dyDescent="0.25">
      <c r="A10" s="6" t="s">
        <v>10</v>
      </c>
      <c r="B10" s="48"/>
      <c r="C10" s="47" t="s">
        <v>276</v>
      </c>
      <c r="D10" s="7" t="s">
        <v>195</v>
      </c>
      <c r="E10" s="7">
        <v>0.1</v>
      </c>
      <c r="F10" s="3" t="s">
        <v>92</v>
      </c>
      <c r="G10" s="38"/>
      <c r="H10" s="38"/>
      <c r="I10" s="38"/>
      <c r="J10" s="7" t="s">
        <v>252</v>
      </c>
    </row>
    <row r="11" spans="1:11" ht="97.5" customHeight="1" x14ac:dyDescent="0.25">
      <c r="A11" s="6" t="s">
        <v>71</v>
      </c>
      <c r="B11" s="48"/>
      <c r="C11" s="48"/>
      <c r="D11" s="7" t="s">
        <v>93</v>
      </c>
      <c r="E11" s="7">
        <v>0.5</v>
      </c>
      <c r="F11" s="7" t="s">
        <v>85</v>
      </c>
      <c r="G11" s="39"/>
      <c r="H11" s="39"/>
      <c r="I11" s="39"/>
      <c r="J11" s="7" t="s">
        <v>253</v>
      </c>
    </row>
    <row r="12" spans="1:11" ht="398.25" customHeight="1" x14ac:dyDescent="0.25">
      <c r="A12" s="6" t="s">
        <v>72</v>
      </c>
      <c r="B12" s="48"/>
      <c r="C12" s="49"/>
      <c r="D12" s="7" t="s">
        <v>94</v>
      </c>
      <c r="E12" s="7">
        <v>0.5</v>
      </c>
      <c r="F12" s="7" t="s">
        <v>84</v>
      </c>
      <c r="G12" s="39"/>
      <c r="H12" s="39"/>
      <c r="I12" s="39"/>
      <c r="J12" s="7" t="s">
        <v>210</v>
      </c>
    </row>
    <row r="13" spans="1:11" ht="114.75" customHeight="1" x14ac:dyDescent="0.25">
      <c r="A13" s="6" t="s">
        <v>11</v>
      </c>
      <c r="B13" s="48"/>
      <c r="C13" s="7" t="s">
        <v>277</v>
      </c>
      <c r="D13" s="7" t="s">
        <v>96</v>
      </c>
      <c r="E13" s="7">
        <v>0.1</v>
      </c>
      <c r="F13" s="14" t="s">
        <v>95</v>
      </c>
      <c r="G13" s="39">
        <v>1</v>
      </c>
      <c r="H13" s="39"/>
      <c r="I13" s="39"/>
      <c r="J13" s="7" t="s">
        <v>216</v>
      </c>
    </row>
    <row r="14" spans="1:11" ht="193.5" customHeight="1" x14ac:dyDescent="0.25">
      <c r="A14" s="6" t="s">
        <v>12</v>
      </c>
      <c r="B14" s="48"/>
      <c r="C14" s="47" t="s">
        <v>278</v>
      </c>
      <c r="D14" s="7" t="s">
        <v>196</v>
      </c>
      <c r="E14" s="7">
        <v>0.1</v>
      </c>
      <c r="F14" s="3" t="s">
        <v>88</v>
      </c>
      <c r="G14" s="38">
        <f>IF(OR(G15=0,G16=0),0,E15*G15+E16*G16)</f>
        <v>0</v>
      </c>
      <c r="H14" s="38"/>
      <c r="I14" s="38"/>
      <c r="J14" s="7" t="s">
        <v>254</v>
      </c>
    </row>
    <row r="15" spans="1:11" ht="400.5" customHeight="1" x14ac:dyDescent="0.25">
      <c r="A15" s="6" t="s">
        <v>73</v>
      </c>
      <c r="B15" s="48"/>
      <c r="C15" s="48"/>
      <c r="D15" s="7" t="s">
        <v>197</v>
      </c>
      <c r="E15" s="7">
        <v>0.5</v>
      </c>
      <c r="F15" s="3" t="s">
        <v>87</v>
      </c>
      <c r="G15" s="39"/>
      <c r="H15" s="39"/>
      <c r="I15" s="39"/>
      <c r="J15" s="7" t="s">
        <v>255</v>
      </c>
    </row>
    <row r="16" spans="1:11" ht="180.75" customHeight="1" x14ac:dyDescent="0.25">
      <c r="A16" s="6" t="s">
        <v>74</v>
      </c>
      <c r="B16" s="48"/>
      <c r="C16" s="49"/>
      <c r="D16" s="7" t="s">
        <v>161</v>
      </c>
      <c r="E16" s="7">
        <v>0.5</v>
      </c>
      <c r="F16" s="3" t="s">
        <v>97</v>
      </c>
      <c r="G16" s="39">
        <v>1</v>
      </c>
      <c r="H16" s="39"/>
      <c r="I16" s="39"/>
      <c r="J16" s="7" t="s">
        <v>209</v>
      </c>
    </row>
    <row r="17" spans="1:10" ht="128.25" customHeight="1" x14ac:dyDescent="0.25">
      <c r="A17" s="6" t="s">
        <v>13</v>
      </c>
      <c r="B17" s="48"/>
      <c r="C17" s="7" t="s">
        <v>317</v>
      </c>
      <c r="D17" s="7" t="s">
        <v>100</v>
      </c>
      <c r="E17" s="7">
        <v>0.1</v>
      </c>
      <c r="F17" s="3" t="s">
        <v>98</v>
      </c>
      <c r="G17" s="39">
        <v>1</v>
      </c>
      <c r="H17" s="39"/>
      <c r="I17" s="39"/>
      <c r="J17" s="7" t="s">
        <v>256</v>
      </c>
    </row>
    <row r="18" spans="1:10" ht="209.25" customHeight="1" x14ac:dyDescent="0.25">
      <c r="A18" s="6" t="s">
        <v>14</v>
      </c>
      <c r="B18" s="48"/>
      <c r="C18" s="47" t="s">
        <v>318</v>
      </c>
      <c r="D18" s="7" t="s">
        <v>101</v>
      </c>
      <c r="E18" s="7">
        <v>0.1</v>
      </c>
      <c r="F18" s="3" t="s">
        <v>99</v>
      </c>
      <c r="G18" s="38"/>
      <c r="H18" s="38"/>
      <c r="I18" s="38"/>
      <c r="J18" s="7" t="s">
        <v>198</v>
      </c>
    </row>
    <row r="19" spans="1:10" ht="336.75" customHeight="1" x14ac:dyDescent="0.25">
      <c r="A19" s="6" t="s">
        <v>75</v>
      </c>
      <c r="B19" s="48"/>
      <c r="C19" s="48"/>
      <c r="D19" s="7" t="s">
        <v>102</v>
      </c>
      <c r="E19" s="7">
        <v>0.5</v>
      </c>
      <c r="F19" s="7" t="s">
        <v>104</v>
      </c>
      <c r="G19" s="39"/>
      <c r="H19" s="39"/>
      <c r="I19" s="39"/>
      <c r="J19" s="7" t="s">
        <v>211</v>
      </c>
    </row>
    <row r="20" spans="1:10" ht="174.75" customHeight="1" x14ac:dyDescent="0.25">
      <c r="A20" s="6" t="s">
        <v>76</v>
      </c>
      <c r="B20" s="48"/>
      <c r="C20" s="49"/>
      <c r="D20" s="7" t="s">
        <v>199</v>
      </c>
      <c r="E20" s="7">
        <v>0.5</v>
      </c>
      <c r="F20" s="7" t="s">
        <v>107</v>
      </c>
      <c r="G20" s="39">
        <v>1</v>
      </c>
      <c r="H20" s="39"/>
      <c r="I20" s="39"/>
      <c r="J20" s="7" t="s">
        <v>253</v>
      </c>
    </row>
    <row r="21" spans="1:10" ht="176.25" customHeight="1" x14ac:dyDescent="0.25">
      <c r="A21" s="6" t="s">
        <v>15</v>
      </c>
      <c r="B21" s="48"/>
      <c r="C21" s="7" t="s">
        <v>284</v>
      </c>
      <c r="D21" s="7" t="s">
        <v>105</v>
      </c>
      <c r="E21" s="15">
        <v>0.15</v>
      </c>
      <c r="F21" s="16" t="s">
        <v>106</v>
      </c>
      <c r="G21" s="39"/>
      <c r="H21" s="39"/>
      <c r="I21" s="39"/>
      <c r="J21" s="7" t="s">
        <v>216</v>
      </c>
    </row>
    <row r="22" spans="1:10" ht="129.75" customHeight="1" x14ac:dyDescent="0.25">
      <c r="A22" s="6" t="s">
        <v>25</v>
      </c>
      <c r="B22" s="49"/>
      <c r="C22" s="7" t="s">
        <v>319</v>
      </c>
      <c r="D22" s="7" t="s">
        <v>108</v>
      </c>
      <c r="E22" s="15">
        <v>0.15</v>
      </c>
      <c r="F22" s="16" t="s">
        <v>109</v>
      </c>
      <c r="G22" s="39"/>
      <c r="H22" s="39"/>
      <c r="I22" s="39"/>
      <c r="J22" s="7" t="s">
        <v>217</v>
      </c>
    </row>
    <row r="23" spans="1:10" ht="70.5" customHeight="1" x14ac:dyDescent="0.25">
      <c r="A23" s="6" t="s">
        <v>16</v>
      </c>
      <c r="B23" s="47" t="s">
        <v>164</v>
      </c>
      <c r="C23" s="7" t="s">
        <v>110</v>
      </c>
      <c r="D23" s="7" t="s">
        <v>111</v>
      </c>
      <c r="E23" s="7">
        <v>0.01</v>
      </c>
      <c r="F23" s="3" t="s">
        <v>112</v>
      </c>
      <c r="G23" s="38"/>
      <c r="H23" s="38"/>
      <c r="I23" s="38"/>
      <c r="J23" s="7" t="s">
        <v>213</v>
      </c>
    </row>
    <row r="24" spans="1:10" ht="146.25" customHeight="1" x14ac:dyDescent="0.25">
      <c r="A24" s="17" t="s">
        <v>27</v>
      </c>
      <c r="B24" s="48"/>
      <c r="C24" s="7" t="s">
        <v>320</v>
      </c>
      <c r="D24" s="7" t="s">
        <v>113</v>
      </c>
      <c r="E24" s="7">
        <v>0.5</v>
      </c>
      <c r="F24" s="3" t="s">
        <v>114</v>
      </c>
      <c r="G24" s="39"/>
      <c r="H24" s="39"/>
      <c r="I24" s="39"/>
      <c r="J24" s="7" t="s">
        <v>215</v>
      </c>
    </row>
    <row r="25" spans="1:10" ht="96" customHeight="1" x14ac:dyDescent="0.25">
      <c r="A25" s="17" t="s">
        <v>42</v>
      </c>
      <c r="B25" s="49"/>
      <c r="C25" s="7" t="s">
        <v>321</v>
      </c>
      <c r="D25" s="7" t="s">
        <v>165</v>
      </c>
      <c r="E25" s="7">
        <v>0.5</v>
      </c>
      <c r="F25" s="3" t="s">
        <v>115</v>
      </c>
      <c r="G25" s="39"/>
      <c r="H25" s="39"/>
      <c r="I25" s="39"/>
      <c r="J25" s="7" t="s">
        <v>215</v>
      </c>
    </row>
    <row r="26" spans="1:10" ht="195" customHeight="1" collapsed="1" x14ac:dyDescent="0.25">
      <c r="A26" s="17" t="s">
        <v>17</v>
      </c>
      <c r="B26" s="7" t="s">
        <v>200</v>
      </c>
      <c r="C26" s="7" t="s">
        <v>290</v>
      </c>
      <c r="D26" s="7" t="s">
        <v>117</v>
      </c>
      <c r="E26" s="7">
        <v>0.01</v>
      </c>
      <c r="F26" s="3" t="s">
        <v>116</v>
      </c>
      <c r="G26" s="39"/>
      <c r="H26" s="39"/>
      <c r="I26" s="39"/>
      <c r="J26" s="7" t="s">
        <v>216</v>
      </c>
    </row>
    <row r="27" spans="1:10" s="1" customFormat="1" ht="287.25" customHeight="1" x14ac:dyDescent="0.2">
      <c r="A27" s="25" t="s">
        <v>18</v>
      </c>
      <c r="B27" s="15" t="s">
        <v>119</v>
      </c>
      <c r="C27" s="15" t="s">
        <v>294</v>
      </c>
      <c r="D27" s="15" t="s">
        <v>120</v>
      </c>
      <c r="E27" s="15">
        <v>0.3</v>
      </c>
      <c r="F27" s="16" t="s">
        <v>118</v>
      </c>
      <c r="G27" s="39"/>
      <c r="H27" s="39"/>
      <c r="I27" s="39"/>
      <c r="J27" s="7" t="s">
        <v>257</v>
      </c>
    </row>
    <row r="28" spans="1:10" s="1" customFormat="1" ht="81" customHeight="1" x14ac:dyDescent="0.2">
      <c r="A28" s="6" t="s">
        <v>19</v>
      </c>
      <c r="B28" s="50" t="s">
        <v>201</v>
      </c>
      <c r="C28" s="7" t="s">
        <v>202</v>
      </c>
      <c r="D28" s="7" t="s">
        <v>122</v>
      </c>
      <c r="E28" s="15">
        <v>0.62</v>
      </c>
      <c r="F28" s="3" t="s">
        <v>123</v>
      </c>
      <c r="G28" s="38"/>
      <c r="H28" s="38"/>
      <c r="I28" s="38"/>
      <c r="J28" s="7" t="s">
        <v>258</v>
      </c>
    </row>
    <row r="29" spans="1:10" s="1" customFormat="1" ht="190.5" customHeight="1" x14ac:dyDescent="0.2">
      <c r="A29" s="6" t="s">
        <v>48</v>
      </c>
      <c r="B29" s="50"/>
      <c r="C29" s="47" t="s">
        <v>296</v>
      </c>
      <c r="D29" s="7" t="s">
        <v>203</v>
      </c>
      <c r="E29" s="7">
        <v>0.01</v>
      </c>
      <c r="F29" s="3" t="s">
        <v>124</v>
      </c>
      <c r="G29" s="38"/>
      <c r="H29" s="38"/>
      <c r="I29" s="38"/>
      <c r="J29" s="7" t="s">
        <v>259</v>
      </c>
    </row>
    <row r="30" spans="1:10" s="1" customFormat="1" ht="353.25" customHeight="1" x14ac:dyDescent="0.2">
      <c r="A30" s="6" t="s">
        <v>67</v>
      </c>
      <c r="B30" s="50"/>
      <c r="C30" s="48"/>
      <c r="D30" s="7" t="s">
        <v>126</v>
      </c>
      <c r="E30" s="7">
        <v>0.5</v>
      </c>
      <c r="F30" s="3" t="s">
        <v>125</v>
      </c>
      <c r="G30" s="39"/>
      <c r="H30" s="39"/>
      <c r="I30" s="39"/>
      <c r="J30" s="7" t="s">
        <v>260</v>
      </c>
    </row>
    <row r="31" spans="1:10" s="1" customFormat="1" ht="180" customHeight="1" x14ac:dyDescent="0.2">
      <c r="A31" s="6" t="s">
        <v>68</v>
      </c>
      <c r="B31" s="50"/>
      <c r="C31" s="49"/>
      <c r="D31" s="7" t="s">
        <v>127</v>
      </c>
      <c r="E31" s="7">
        <v>0.5</v>
      </c>
      <c r="F31" s="3" t="s">
        <v>128</v>
      </c>
      <c r="G31" s="39"/>
      <c r="H31" s="39"/>
      <c r="I31" s="39"/>
      <c r="J31" s="7" t="s">
        <v>209</v>
      </c>
    </row>
    <row r="32" spans="1:10" s="1" customFormat="1" ht="175.5" customHeight="1" x14ac:dyDescent="0.2">
      <c r="A32" s="6" t="s">
        <v>49</v>
      </c>
      <c r="B32" s="50"/>
      <c r="C32" s="7" t="s">
        <v>298</v>
      </c>
      <c r="D32" s="7" t="s">
        <v>129</v>
      </c>
      <c r="E32" s="7">
        <v>0.05</v>
      </c>
      <c r="F32" s="3" t="s">
        <v>130</v>
      </c>
      <c r="G32" s="39"/>
      <c r="H32" s="39"/>
      <c r="I32" s="39"/>
      <c r="J32" s="7" t="s">
        <v>215</v>
      </c>
    </row>
    <row r="33" spans="1:10" s="1" customFormat="1" ht="253.5" customHeight="1" x14ac:dyDescent="0.2">
      <c r="A33" s="6" t="s">
        <v>50</v>
      </c>
      <c r="B33" s="50"/>
      <c r="C33" s="7" t="s">
        <v>322</v>
      </c>
      <c r="D33" s="7" t="s">
        <v>204</v>
      </c>
      <c r="E33" s="7">
        <v>0.05</v>
      </c>
      <c r="F33" s="3" t="s">
        <v>131</v>
      </c>
      <c r="G33" s="39"/>
      <c r="H33" s="39"/>
      <c r="I33" s="39"/>
      <c r="J33" s="7" t="s">
        <v>217</v>
      </c>
    </row>
    <row r="34" spans="1:10" s="1" customFormat="1" ht="115.5" customHeight="1" x14ac:dyDescent="0.2">
      <c r="A34" s="26" t="s">
        <v>51</v>
      </c>
      <c r="B34" s="50"/>
      <c r="C34" s="15" t="s">
        <v>301</v>
      </c>
      <c r="D34" s="15" t="s">
        <v>205</v>
      </c>
      <c r="E34" s="15">
        <v>0.4</v>
      </c>
      <c r="F34" s="16" t="s">
        <v>134</v>
      </c>
      <c r="G34" s="39"/>
      <c r="H34" s="39"/>
      <c r="I34" s="39"/>
      <c r="J34" s="15" t="s">
        <v>261</v>
      </c>
    </row>
    <row r="35" spans="1:10" s="1" customFormat="1" ht="145.5" customHeight="1" x14ac:dyDescent="0.2">
      <c r="A35" s="6" t="s">
        <v>70</v>
      </c>
      <c r="B35" s="50"/>
      <c r="C35" s="7" t="s">
        <v>302</v>
      </c>
      <c r="D35" s="7" t="s">
        <v>172</v>
      </c>
      <c r="E35" s="7">
        <v>0.02</v>
      </c>
      <c r="F35" s="3" t="s">
        <v>135</v>
      </c>
      <c r="G35" s="39"/>
      <c r="H35" s="39"/>
      <c r="I35" s="39"/>
      <c r="J35" s="7" t="s">
        <v>262</v>
      </c>
    </row>
    <row r="36" spans="1:10" s="1" customFormat="1" ht="117" customHeight="1" x14ac:dyDescent="0.2">
      <c r="A36" s="26" t="s">
        <v>52</v>
      </c>
      <c r="B36" s="50"/>
      <c r="C36" s="15" t="s">
        <v>323</v>
      </c>
      <c r="D36" s="15" t="s">
        <v>136</v>
      </c>
      <c r="E36" s="15">
        <v>0.4</v>
      </c>
      <c r="F36" s="16" t="s">
        <v>137</v>
      </c>
      <c r="G36" s="39"/>
      <c r="H36" s="39"/>
      <c r="I36" s="39"/>
      <c r="J36" s="42" t="s">
        <v>263</v>
      </c>
    </row>
    <row r="37" spans="1:10" s="1" customFormat="1" ht="80.25" customHeight="1" x14ac:dyDescent="0.2">
      <c r="A37" s="6" t="s">
        <v>53</v>
      </c>
      <c r="B37" s="50"/>
      <c r="C37" s="7" t="s">
        <v>304</v>
      </c>
      <c r="D37" s="7" t="s">
        <v>138</v>
      </c>
      <c r="E37" s="7">
        <v>0.01</v>
      </c>
      <c r="F37" s="3" t="s">
        <v>173</v>
      </c>
      <c r="G37" s="39"/>
      <c r="H37" s="39"/>
      <c r="I37" s="39"/>
      <c r="J37" s="7" t="s">
        <v>264</v>
      </c>
    </row>
    <row r="38" spans="1:10" s="1" customFormat="1" ht="80.25" customHeight="1" x14ac:dyDescent="0.2">
      <c r="A38" s="6" t="s">
        <v>54</v>
      </c>
      <c r="B38" s="50"/>
      <c r="C38" s="36" t="s">
        <v>305</v>
      </c>
      <c r="D38" s="7" t="s">
        <v>139</v>
      </c>
      <c r="E38" s="7">
        <v>0.01</v>
      </c>
      <c r="F38" s="3" t="s">
        <v>140</v>
      </c>
      <c r="G38" s="39"/>
      <c r="H38" s="39"/>
      <c r="I38" s="39"/>
      <c r="J38" s="7" t="s">
        <v>215</v>
      </c>
    </row>
    <row r="39" spans="1:10" s="1" customFormat="1" ht="87" customHeight="1" x14ac:dyDescent="0.2">
      <c r="A39" s="6" t="s">
        <v>55</v>
      </c>
      <c r="B39" s="50"/>
      <c r="C39" s="47" t="s">
        <v>141</v>
      </c>
      <c r="D39" s="47" t="s">
        <v>206</v>
      </c>
      <c r="E39" s="7">
        <v>0.04</v>
      </c>
      <c r="F39" s="3" t="s">
        <v>143</v>
      </c>
      <c r="G39" s="38"/>
      <c r="H39" s="38"/>
      <c r="I39" s="38"/>
      <c r="J39" s="7" t="s">
        <v>331</v>
      </c>
    </row>
    <row r="40" spans="1:10" s="1" customFormat="1" ht="183" customHeight="1" x14ac:dyDescent="0.2">
      <c r="A40" s="6" t="s">
        <v>69</v>
      </c>
      <c r="B40" s="50"/>
      <c r="C40" s="48"/>
      <c r="D40" s="48"/>
      <c r="E40" s="7" t="s">
        <v>192</v>
      </c>
      <c r="F40" s="44" t="s">
        <v>330</v>
      </c>
      <c r="G40" s="41"/>
      <c r="H40" s="41"/>
      <c r="I40" s="41"/>
      <c r="J40" s="18" t="s">
        <v>325</v>
      </c>
    </row>
    <row r="41" spans="1:10" s="1" customFormat="1" ht="183" customHeight="1" x14ac:dyDescent="0.2">
      <c r="A41" s="6" t="s">
        <v>324</v>
      </c>
      <c r="B41" s="50"/>
      <c r="C41" s="49"/>
      <c r="D41" s="49"/>
      <c r="E41" s="43" t="s">
        <v>327</v>
      </c>
      <c r="F41" s="44" t="s">
        <v>329</v>
      </c>
      <c r="G41" s="41"/>
      <c r="H41" s="41"/>
      <c r="I41" s="41"/>
      <c r="J41" s="18" t="s">
        <v>326</v>
      </c>
    </row>
    <row r="42" spans="1:10" s="1" customFormat="1" ht="255" customHeight="1" x14ac:dyDescent="0.2">
      <c r="A42" s="6" t="s">
        <v>56</v>
      </c>
      <c r="B42" s="50"/>
      <c r="C42" s="7" t="s">
        <v>328</v>
      </c>
      <c r="D42" s="7" t="s">
        <v>144</v>
      </c>
      <c r="E42" s="7">
        <v>0.01</v>
      </c>
      <c r="F42" s="7" t="s">
        <v>147</v>
      </c>
      <c r="G42" s="39"/>
      <c r="H42" s="39"/>
      <c r="I42" s="39"/>
      <c r="J42" s="7" t="s">
        <v>265</v>
      </c>
    </row>
    <row r="43" spans="1:10" s="1" customFormat="1" ht="223.5" customHeight="1" x14ac:dyDescent="0.2">
      <c r="A43" s="19" t="s">
        <v>20</v>
      </c>
      <c r="B43" s="29" t="s">
        <v>184</v>
      </c>
      <c r="C43" s="11" t="s">
        <v>332</v>
      </c>
      <c r="D43" s="11" t="s">
        <v>185</v>
      </c>
      <c r="E43" s="12">
        <v>0.01</v>
      </c>
      <c r="F43" s="12" t="s">
        <v>186</v>
      </c>
      <c r="G43" s="39"/>
      <c r="H43" s="39"/>
      <c r="I43" s="39"/>
      <c r="J43" s="7" t="s">
        <v>215</v>
      </c>
    </row>
    <row r="44" spans="1:10" s="1" customFormat="1" ht="380.25" customHeight="1" x14ac:dyDescent="0.2">
      <c r="A44" s="19" t="s">
        <v>23</v>
      </c>
      <c r="B44" s="20" t="s">
        <v>333</v>
      </c>
      <c r="C44" s="21" t="s">
        <v>334</v>
      </c>
      <c r="D44" s="21" t="s">
        <v>145</v>
      </c>
      <c r="E44" s="7">
        <v>0.05</v>
      </c>
      <c r="F44" s="3" t="s">
        <v>146</v>
      </c>
      <c r="G44" s="39"/>
      <c r="H44" s="39"/>
      <c r="I44" s="39"/>
      <c r="J44" s="7" t="s">
        <v>215</v>
      </c>
    </row>
    <row r="45" spans="1:10" s="1" customFormat="1" ht="63.75" customHeight="1" x14ac:dyDescent="0.2">
      <c r="A45" s="30" t="s">
        <v>28</v>
      </c>
      <c r="B45" s="10" t="s">
        <v>207</v>
      </c>
      <c r="C45" s="10" t="s">
        <v>208</v>
      </c>
      <c r="D45" s="10" t="s">
        <v>189</v>
      </c>
      <c r="E45" s="10">
        <v>0.05</v>
      </c>
      <c r="F45" s="10" t="s">
        <v>190</v>
      </c>
      <c r="G45" s="39"/>
      <c r="H45" s="39"/>
      <c r="I45" s="39"/>
      <c r="J45" s="10" t="s">
        <v>214</v>
      </c>
    </row>
    <row r="46" spans="1:10" x14ac:dyDescent="0.25">
      <c r="B46" s="22"/>
    </row>
    <row r="47" spans="1:10" x14ac:dyDescent="0.25">
      <c r="B47" s="22"/>
    </row>
    <row r="48" spans="1:10" x14ac:dyDescent="0.25">
      <c r="B48" s="22"/>
    </row>
  </sheetData>
  <sheetProtection sort="0" autoFilter="0"/>
  <autoFilter ref="A4:J45"/>
  <mergeCells count="13">
    <mergeCell ref="D39:D41"/>
    <mergeCell ref="B23:B25"/>
    <mergeCell ref="B28:B42"/>
    <mergeCell ref="C29:C31"/>
    <mergeCell ref="C18:C20"/>
    <mergeCell ref="C39:C41"/>
    <mergeCell ref="C10:C12"/>
    <mergeCell ref="C14:C16"/>
    <mergeCell ref="A2:J2"/>
    <mergeCell ref="H1:J1"/>
    <mergeCell ref="A3:J3"/>
    <mergeCell ref="D5:F5"/>
    <mergeCell ref="B7:B22"/>
  </mergeCells>
  <dataValidations count="2">
    <dataValidation type="list" allowBlank="1" showInputMessage="1" showErrorMessage="1" sqref="G30:I38 G42:I45 G8:I9 G11:I12 G15:I17 G19:I22 G24:I27">
      <formula1>"0,1"</formula1>
    </dataValidation>
    <dataValidation type="list" allowBlank="1" showInputMessage="1" showErrorMessage="1" sqref="G13:I13">
      <formula1>#REF!</formula1>
    </dataValidation>
  </dataValidations>
  <pageMargins left="0.7" right="0.7" top="0.75" bottom="0.75" header="0.3" footer="0.3"/>
  <pageSetup paperSize="9" orientation="portrait" r:id="rId1"/>
  <ignoredErrors>
    <ignoredError sqref="A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Теплоснабжающие и теплосетевые</vt:lpstr>
      <vt:lpstr>Владельцы тепловых сетей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2026-06-08T05:01:07Z</dcterms:modified>
</cp:coreProperties>
</file>